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SAMREC\OneDrive\CISAMREC\POPULAÇÃO\"/>
    </mc:Choice>
  </mc:AlternateContent>
  <bookViews>
    <workbookView xWindow="0" yWindow="0" windowWidth="19200" windowHeight="11600"/>
  </bookViews>
  <sheets>
    <sheet name="AMESC" sheetId="1" r:id="rId1"/>
  </sheets>
  <calcPr calcId="162913"/>
</workbook>
</file>

<file path=xl/calcChain.xml><?xml version="1.0" encoding="utf-8"?>
<calcChain xmlns="http://schemas.openxmlformats.org/spreadsheetml/2006/main">
  <c r="E24" i="1" l="1"/>
  <c r="E21" i="1"/>
  <c r="H24" i="1" l="1"/>
  <c r="G24" i="1"/>
  <c r="F24" i="1"/>
  <c r="F18" i="1" s="1"/>
  <c r="G18" i="1" s="1"/>
  <c r="H18" i="1" s="1"/>
  <c r="D24" i="1"/>
  <c r="C24" i="1"/>
  <c r="F19" i="1" l="1"/>
  <c r="G19" i="1" s="1"/>
  <c r="H19" i="1" s="1"/>
  <c r="F7" i="1"/>
  <c r="G7" i="1" s="1"/>
  <c r="H7" i="1" s="1"/>
  <c r="F13" i="1"/>
  <c r="G13" i="1" s="1"/>
  <c r="H13" i="1" s="1"/>
  <c r="F20" i="1"/>
  <c r="G20" i="1" s="1"/>
  <c r="H20" i="1" s="1"/>
  <c r="F8" i="1"/>
  <c r="G8" i="1" s="1"/>
  <c r="H8" i="1" s="1"/>
  <c r="F14" i="1"/>
  <c r="G14" i="1" s="1"/>
  <c r="H14" i="1" s="1"/>
  <c r="F16" i="1"/>
  <c r="G16" i="1" s="1"/>
  <c r="H16" i="1" s="1"/>
  <c r="F10" i="1"/>
  <c r="G10" i="1" s="1"/>
  <c r="H10" i="1" s="1"/>
  <c r="F17" i="1"/>
  <c r="G17" i="1" s="1"/>
  <c r="H17" i="1" s="1"/>
  <c r="F9" i="1"/>
  <c r="G9" i="1" s="1"/>
  <c r="H9" i="1" s="1"/>
  <c r="F11" i="1"/>
  <c r="G11" i="1" s="1"/>
  <c r="H11" i="1" s="1"/>
  <c r="F15" i="1"/>
  <c r="G15" i="1" s="1"/>
  <c r="H15" i="1" s="1"/>
  <c r="F6" i="1"/>
  <c r="F12" i="1"/>
  <c r="G12" i="1" s="1"/>
  <c r="H12" i="1" s="1"/>
  <c r="B21" i="1"/>
  <c r="G6" i="1" l="1"/>
  <c r="F21" i="1"/>
  <c r="D21" i="1"/>
  <c r="E22" i="1" s="1"/>
  <c r="F22" i="1" l="1"/>
  <c r="H6" i="1"/>
  <c r="H21" i="1" s="1"/>
  <c r="G21" i="1"/>
  <c r="G22" i="1" s="1"/>
  <c r="C21" i="1"/>
  <c r="C22" i="1" s="1"/>
  <c r="D22" i="1" l="1"/>
  <c r="H22" i="1"/>
</calcChain>
</file>

<file path=xl/sharedStrings.xml><?xml version="1.0" encoding="utf-8"?>
<sst xmlns="http://schemas.openxmlformats.org/spreadsheetml/2006/main" count="28" uniqueCount="28">
  <si>
    <t>MUNICÍPIO</t>
  </si>
  <si>
    <t>Fonte: IBGE/Diretoria de Pesquisas (DPE) - Coordenação de População e Indicadores</t>
  </si>
  <si>
    <t xml:space="preserve"> </t>
  </si>
  <si>
    <t>TURVO</t>
  </si>
  <si>
    <t>TIMBÉ DO SUL</t>
  </si>
  <si>
    <t>ARARANGUÁ</t>
  </si>
  <si>
    <t>BAL ARROIO DO SILVA</t>
  </si>
  <si>
    <t>JACINTO MACHADO</t>
  </si>
  <si>
    <t>ERMO</t>
  </si>
  <si>
    <t>MORRO GRANDE</t>
  </si>
  <si>
    <t>PASSO DE TORRES</t>
  </si>
  <si>
    <t>BAL GAIVOTA</t>
  </si>
  <si>
    <t>SOMBRIO</t>
  </si>
  <si>
    <t>MELEIRO</t>
  </si>
  <si>
    <t>MARACAJÁ</t>
  </si>
  <si>
    <t>SÃO JOÃO DO SUL</t>
  </si>
  <si>
    <t>SANTA ROSA DO SUL</t>
  </si>
  <si>
    <t>PRAIA GRANDE</t>
  </si>
  <si>
    <t>TOTAL POPULAÇÃO AMESC</t>
  </si>
  <si>
    <t>Fonte: https://cidades.ibge.gov.br/brasil/sc</t>
  </si>
  <si>
    <t>Atualizado em 20/08/2021</t>
  </si>
  <si>
    <t>Taxa de crescimento da população da AMESC</t>
  </si>
  <si>
    <t>População de Santa Catarina</t>
  </si>
  <si>
    <t>Taxa de crescimento da população de SC</t>
  </si>
  <si>
    <t>ANO</t>
  </si>
  <si>
    <t>ESTIMADA</t>
  </si>
  <si>
    <t>PROJEÇÃO</t>
  </si>
  <si>
    <r>
      <t>EVOLUÇÃO da População estimada da AMESC - Região de Saúde do Extremo Sul Catarinense</t>
    </r>
    <r>
      <rPr>
        <i/>
        <sz val="12"/>
        <color rgb="FF0070C0"/>
        <rFont val="Arial"/>
        <family val="2"/>
      </rPr>
      <t xml:space="preserve"> (Projeção até 2060)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</si>
</sst>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b/>
      <i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000000"/>
      <name val="Arial"/>
      <family val="2"/>
    </font>
    <font>
      <i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0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/>
    <xf numFmtId="164" fontId="3" fillId="3" borderId="1" xfId="1" applyNumberFormat="1" applyFont="1" applyFill="1" applyBorder="1" applyAlignment="1">
      <alignment vertical="center" wrapText="1"/>
    </xf>
    <xf numFmtId="10" fontId="3" fillId="3" borderId="1" xfId="1" applyNumberFormat="1" applyFont="1" applyFill="1" applyBorder="1" applyAlignment="1">
      <alignment vertical="center" wrapText="1"/>
    </xf>
    <xf numFmtId="3" fontId="9" fillId="3" borderId="1" xfId="0" applyNumberFormat="1" applyFont="1" applyFill="1" applyBorder="1"/>
    <xf numFmtId="3" fontId="3" fillId="3" borderId="1" xfId="0" applyNumberFormat="1" applyFont="1" applyFill="1" applyBorder="1"/>
    <xf numFmtId="3" fontId="10" fillId="3" borderId="1" xfId="0" applyNumberFormat="1" applyFont="1" applyFill="1" applyBorder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left" vertical="top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31750</xdr:rowOff>
    </xdr:from>
    <xdr:to>
      <xdr:col>6</xdr:col>
      <xdr:colOff>638175</xdr:colOff>
      <xdr:row>0</xdr:row>
      <xdr:rowOff>825500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750"/>
          <a:ext cx="8172450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21" sqref="J21"/>
    </sheetView>
  </sheetViews>
  <sheetFormatPr defaultRowHeight="14.5" x14ac:dyDescent="0.35"/>
  <cols>
    <col min="1" max="1" width="41.26953125" customWidth="1"/>
    <col min="2" max="2" width="14.1796875" style="4" customWidth="1"/>
    <col min="3" max="3" width="14.08984375" customWidth="1"/>
    <col min="4" max="4" width="13.54296875" customWidth="1"/>
    <col min="5" max="5" width="13.1796875" style="23" customWidth="1"/>
    <col min="6" max="6" width="13.7265625" customWidth="1"/>
    <col min="7" max="7" width="14.1796875" customWidth="1"/>
    <col min="8" max="8" width="13.08984375" customWidth="1"/>
    <col min="9" max="9" width="8.7265625" customWidth="1"/>
  </cols>
  <sheetData>
    <row r="1" spans="1:10" ht="69" customHeight="1" x14ac:dyDescent="0.35">
      <c r="A1" s="31" t="s">
        <v>2</v>
      </c>
      <c r="B1" s="32"/>
      <c r="C1" s="32"/>
      <c r="D1" s="32"/>
      <c r="E1" s="32"/>
      <c r="F1" s="32"/>
      <c r="G1" s="32"/>
      <c r="H1" s="33"/>
      <c r="I1" s="7"/>
      <c r="J1" s="7"/>
    </row>
    <row r="2" spans="1:10" ht="15.5" x14ac:dyDescent="0.35">
      <c r="A2" s="30" t="s">
        <v>27</v>
      </c>
      <c r="B2" s="30"/>
      <c r="C2" s="30"/>
      <c r="D2" s="30"/>
      <c r="E2" s="30"/>
      <c r="F2" s="30"/>
      <c r="G2" s="30"/>
      <c r="H2" s="30"/>
    </row>
    <row r="3" spans="1:10" s="25" customFormat="1" ht="15.5" x14ac:dyDescent="0.35">
      <c r="A3" s="34" t="s">
        <v>0</v>
      </c>
      <c r="B3" s="37" t="s">
        <v>24</v>
      </c>
      <c r="C3" s="38"/>
      <c r="D3" s="38"/>
      <c r="E3" s="38"/>
      <c r="F3" s="38"/>
      <c r="G3" s="38"/>
      <c r="H3" s="39"/>
    </row>
    <row r="4" spans="1:10" s="5" customFormat="1" ht="15.5" x14ac:dyDescent="0.35">
      <c r="A4" s="35"/>
      <c r="B4" s="37" t="s">
        <v>25</v>
      </c>
      <c r="C4" s="38"/>
      <c r="D4" s="38"/>
      <c r="E4" s="39"/>
      <c r="F4" s="37" t="s">
        <v>26</v>
      </c>
      <c r="G4" s="38"/>
      <c r="H4" s="39"/>
    </row>
    <row r="5" spans="1:10" ht="15.5" x14ac:dyDescent="0.35">
      <c r="A5" s="36"/>
      <c r="B5" s="26">
        <v>2000</v>
      </c>
      <c r="C5" s="26">
        <v>2019</v>
      </c>
      <c r="D5" s="26">
        <v>2020</v>
      </c>
      <c r="E5" s="26">
        <v>2021</v>
      </c>
      <c r="F5" s="27">
        <v>2030</v>
      </c>
      <c r="G5" s="27">
        <v>2050</v>
      </c>
      <c r="H5" s="27">
        <v>2060</v>
      </c>
    </row>
    <row r="6" spans="1:10" ht="18" x14ac:dyDescent="0.35">
      <c r="A6" s="8" t="s">
        <v>5</v>
      </c>
      <c r="B6" s="9">
        <v>54706</v>
      </c>
      <c r="C6" s="2">
        <v>68228</v>
      </c>
      <c r="D6" s="10">
        <v>68867</v>
      </c>
      <c r="E6" s="10">
        <v>69493</v>
      </c>
      <c r="F6" s="22">
        <f t="shared" ref="F6:F20" si="0">SUM(D6)+(D6*F$24)</f>
        <v>76359.850976807735</v>
      </c>
      <c r="G6" s="22">
        <f t="shared" ref="G6:H7" si="1">SUM(F6)+(F6*G$24)</f>
        <v>84204.438694122393</v>
      </c>
      <c r="H6" s="22">
        <f t="shared" si="1"/>
        <v>85603.58025685481</v>
      </c>
    </row>
    <row r="7" spans="1:10" ht="18" x14ac:dyDescent="0.35">
      <c r="A7" s="8" t="s">
        <v>6</v>
      </c>
      <c r="B7" s="9">
        <v>6043</v>
      </c>
      <c r="C7" s="2">
        <v>13071</v>
      </c>
      <c r="D7" s="10">
        <v>13430</v>
      </c>
      <c r="E7" s="10">
        <v>13782</v>
      </c>
      <c r="F7" s="22">
        <f t="shared" si="0"/>
        <v>14891.207670125426</v>
      </c>
      <c r="G7" s="22">
        <f t="shared" si="1"/>
        <v>16421.008780142354</v>
      </c>
      <c r="H7" s="22">
        <f t="shared" si="1"/>
        <v>16693.860380872695</v>
      </c>
    </row>
    <row r="8" spans="1:10" ht="18" x14ac:dyDescent="0.35">
      <c r="A8" s="8" t="s">
        <v>11</v>
      </c>
      <c r="B8" s="11">
        <v>5450</v>
      </c>
      <c r="C8" s="2">
        <v>10979</v>
      </c>
      <c r="D8" s="10">
        <v>11260</v>
      </c>
      <c r="E8" s="10">
        <v>11537</v>
      </c>
      <c r="F8" s="22">
        <f t="shared" si="0"/>
        <v>12485.107845540753</v>
      </c>
      <c r="G8" s="22">
        <f t="shared" ref="G8:H8" si="2">SUM(F8)+(F8*G$24)</f>
        <v>13767.725902040427</v>
      </c>
      <c r="H8" s="22">
        <f t="shared" si="2"/>
        <v>13996.490535266312</v>
      </c>
    </row>
    <row r="9" spans="1:10" ht="18" x14ac:dyDescent="0.35">
      <c r="A9" s="8" t="s">
        <v>8</v>
      </c>
      <c r="B9" s="9">
        <v>2057</v>
      </c>
      <c r="C9" s="2">
        <v>2063</v>
      </c>
      <c r="D9" s="10">
        <v>2061</v>
      </c>
      <c r="E9" s="10">
        <v>2059</v>
      </c>
      <c r="F9" s="22">
        <f t="shared" si="0"/>
        <v>2285.2404324742001</v>
      </c>
      <c r="G9" s="22">
        <f t="shared" ref="G9:H9" si="3">SUM(F9)+(F9*G$24)</f>
        <v>2520.0073786949665</v>
      </c>
      <c r="H9" s="22">
        <f t="shared" si="3"/>
        <v>2561.8798395367562</v>
      </c>
    </row>
    <row r="10" spans="1:10" ht="18" x14ac:dyDescent="0.35">
      <c r="A10" s="8" t="s">
        <v>7</v>
      </c>
      <c r="B10" s="9">
        <v>10923</v>
      </c>
      <c r="C10" s="2">
        <v>10416</v>
      </c>
      <c r="D10" s="10">
        <v>10376</v>
      </c>
      <c r="E10" s="10">
        <v>10337</v>
      </c>
      <c r="F10" s="22">
        <f t="shared" si="0"/>
        <v>11504.92708750718</v>
      </c>
      <c r="G10" s="22">
        <f t="shared" ref="G10:H10" si="4">SUM(F10)+(F10*G$24)</f>
        <v>12686.849374739917</v>
      </c>
      <c r="H10" s="22">
        <f t="shared" si="4"/>
        <v>12897.654155765831</v>
      </c>
    </row>
    <row r="11" spans="1:10" ht="18" x14ac:dyDescent="0.35">
      <c r="A11" s="8" t="s">
        <v>14</v>
      </c>
      <c r="B11" s="9">
        <v>5541</v>
      </c>
      <c r="C11" s="2">
        <v>7293</v>
      </c>
      <c r="D11" s="10">
        <v>7378</v>
      </c>
      <c r="E11" s="10">
        <v>7461</v>
      </c>
      <c r="F11" s="22">
        <f t="shared" si="0"/>
        <v>8180.7394035878933</v>
      </c>
      <c r="G11" s="22">
        <f t="shared" ref="G11:H11" si="5">SUM(F11)+(F11*G$24)</f>
        <v>9021.1617855465611</v>
      </c>
      <c r="H11" s="22">
        <f t="shared" si="5"/>
        <v>9171.0574750617106</v>
      </c>
    </row>
    <row r="12" spans="1:10" ht="18" x14ac:dyDescent="0.35">
      <c r="A12" s="8" t="s">
        <v>13</v>
      </c>
      <c r="B12" s="9">
        <v>7080</v>
      </c>
      <c r="C12" s="2">
        <v>7015</v>
      </c>
      <c r="D12" s="10">
        <v>7001</v>
      </c>
      <c r="E12" s="10">
        <v>6989</v>
      </c>
      <c r="F12" s="22">
        <f t="shared" si="0"/>
        <v>7762.721139132399</v>
      </c>
      <c r="G12" s="22">
        <f t="shared" ref="G12:H12" si="6">SUM(F12)+(F12*G$24)</f>
        <v>8560.1997371389898</v>
      </c>
      <c r="H12" s="22">
        <f t="shared" si="6"/>
        <v>8702.4360779217986</v>
      </c>
    </row>
    <row r="13" spans="1:10" ht="18" x14ac:dyDescent="0.35">
      <c r="A13" s="8" t="s">
        <v>9</v>
      </c>
      <c r="B13" s="9">
        <v>2917</v>
      </c>
      <c r="C13" s="2">
        <v>2893</v>
      </c>
      <c r="D13" s="10">
        <v>2888</v>
      </c>
      <c r="E13" s="10">
        <v>2884</v>
      </c>
      <c r="F13" s="22">
        <f t="shared" si="0"/>
        <v>3202.2194900463314</v>
      </c>
      <c r="G13" s="22">
        <f t="shared" ref="G13:H13" si="7">SUM(F13)+(F13*G$24)</f>
        <v>3531.1893787826598</v>
      </c>
      <c r="H13" s="22">
        <f t="shared" si="7"/>
        <v>3589.8636470558708</v>
      </c>
    </row>
    <row r="14" spans="1:10" ht="18" x14ac:dyDescent="0.35">
      <c r="A14" s="8" t="s">
        <v>10</v>
      </c>
      <c r="B14" s="9">
        <v>4400</v>
      </c>
      <c r="C14" s="2">
        <v>8823</v>
      </c>
      <c r="D14" s="10">
        <v>9048</v>
      </c>
      <c r="E14" s="10">
        <v>9269</v>
      </c>
      <c r="F14" s="22">
        <f t="shared" si="0"/>
        <v>10032.438346931858</v>
      </c>
      <c r="G14" s="22">
        <f t="shared" ref="G14:H14" si="8">SUM(F14)+(F14*G$24)</f>
        <v>11063.089161781685</v>
      </c>
      <c r="H14" s="22">
        <f t="shared" si="8"/>
        <v>11246.913531357868</v>
      </c>
    </row>
    <row r="15" spans="1:10" ht="21" customHeight="1" x14ac:dyDescent="0.35">
      <c r="A15" s="8" t="s">
        <v>17</v>
      </c>
      <c r="B15" s="9">
        <v>7286</v>
      </c>
      <c r="C15" s="2">
        <v>7319</v>
      </c>
      <c r="D15" s="10">
        <v>7312</v>
      </c>
      <c r="E15" s="10">
        <v>7305</v>
      </c>
      <c r="F15" s="22">
        <f t="shared" si="0"/>
        <v>8107.5584872641193</v>
      </c>
      <c r="G15" s="22">
        <f t="shared" ref="G15:H15" si="9">SUM(F15)+(F15*G$24)</f>
        <v>8940.4628593001416</v>
      </c>
      <c r="H15" s="22">
        <f t="shared" si="9"/>
        <v>9089.0176548727595</v>
      </c>
    </row>
    <row r="16" spans="1:10" ht="18" x14ac:dyDescent="0.35">
      <c r="A16" s="8" t="s">
        <v>16</v>
      </c>
      <c r="B16" s="9">
        <v>7810</v>
      </c>
      <c r="C16" s="2">
        <v>8358</v>
      </c>
      <c r="D16" s="10">
        <v>8378</v>
      </c>
      <c r="E16" s="10">
        <v>8397</v>
      </c>
      <c r="F16" s="22">
        <f t="shared" si="0"/>
        <v>9289.5411660693098</v>
      </c>
      <c r="G16" s="22">
        <f t="shared" ref="G16:H16" si="10">SUM(F16)+(F16*G$24)</f>
        <v>10243.872789280169</v>
      </c>
      <c r="H16" s="22">
        <f t="shared" si="10"/>
        <v>10414.085053682164</v>
      </c>
    </row>
    <row r="17" spans="1:8" ht="18" x14ac:dyDescent="0.35">
      <c r="A17" s="8" t="s">
        <v>15</v>
      </c>
      <c r="B17" s="9">
        <v>6784</v>
      </c>
      <c r="C17" s="2">
        <v>7297</v>
      </c>
      <c r="D17" s="10">
        <v>7315</v>
      </c>
      <c r="E17" s="10">
        <v>7332</v>
      </c>
      <c r="F17" s="22">
        <f t="shared" si="0"/>
        <v>8110.884892551564</v>
      </c>
      <c r="G17" s="22">
        <f t="shared" ref="G17:H17" si="11">SUM(F17)+(F17*G$24)</f>
        <v>8944.130992311344</v>
      </c>
      <c r="H17" s="22">
        <f t="shared" si="11"/>
        <v>9092.7467376086224</v>
      </c>
    </row>
    <row r="18" spans="1:8" ht="18" x14ac:dyDescent="0.35">
      <c r="A18" s="8" t="s">
        <v>12</v>
      </c>
      <c r="B18" s="9">
        <v>22962</v>
      </c>
      <c r="C18" s="2">
        <v>30374</v>
      </c>
      <c r="D18" s="10">
        <v>30733</v>
      </c>
      <c r="E18" s="10">
        <v>31084</v>
      </c>
      <c r="F18" s="22">
        <f t="shared" si="0"/>
        <v>34076.80456634138</v>
      </c>
      <c r="G18" s="22">
        <f t="shared" ref="G18:H18" si="12">SUM(F18)+(F18*G$24)</f>
        <v>37577.577277744975</v>
      </c>
      <c r="H18" s="22">
        <f t="shared" si="12"/>
        <v>38201.966573742415</v>
      </c>
    </row>
    <row r="19" spans="1:8" ht="18" x14ac:dyDescent="0.35">
      <c r="A19" s="8" t="s">
        <v>4</v>
      </c>
      <c r="B19" s="9">
        <v>5323</v>
      </c>
      <c r="C19" s="2">
        <v>5348</v>
      </c>
      <c r="D19" s="10">
        <v>5343</v>
      </c>
      <c r="E19" s="10">
        <v>5338</v>
      </c>
      <c r="F19" s="22">
        <f t="shared" si="0"/>
        <v>5924.3278169382102</v>
      </c>
      <c r="G19" s="22">
        <f t="shared" ref="G19:H19" si="13">SUM(F19)+(F19*G$24)</f>
        <v>6532.944892948668</v>
      </c>
      <c r="H19" s="22">
        <f t="shared" si="13"/>
        <v>6641.4963525690855</v>
      </c>
    </row>
    <row r="20" spans="1:8" ht="18" x14ac:dyDescent="0.35">
      <c r="A20" s="8" t="s">
        <v>3</v>
      </c>
      <c r="B20" s="9">
        <v>10887</v>
      </c>
      <c r="C20" s="2">
        <v>12899</v>
      </c>
      <c r="D20" s="10">
        <v>12990</v>
      </c>
      <c r="E20" s="10">
        <v>13080</v>
      </c>
      <c r="F20" s="22">
        <f t="shared" si="0"/>
        <v>14403.334894633605</v>
      </c>
      <c r="G20" s="22">
        <f t="shared" ref="G20:H20" si="14">SUM(F20)+(F20*G$24)</f>
        <v>15883.01593849957</v>
      </c>
      <c r="H20" s="22">
        <f t="shared" si="14"/>
        <v>16146.928246279698</v>
      </c>
    </row>
    <row r="21" spans="1:8" ht="18" x14ac:dyDescent="0.35">
      <c r="A21" s="12" t="s">
        <v>18</v>
      </c>
      <c r="B21" s="13">
        <f t="shared" ref="B21:H21" si="15">SUM(B6:B20)</f>
        <v>160169</v>
      </c>
      <c r="C21" s="13">
        <f t="shared" si="15"/>
        <v>202376</v>
      </c>
      <c r="D21" s="13">
        <f t="shared" si="15"/>
        <v>204380</v>
      </c>
      <c r="E21" s="13">
        <f t="shared" si="15"/>
        <v>206347</v>
      </c>
      <c r="F21" s="18">
        <f t="shared" si="15"/>
        <v>226616.90421595197</v>
      </c>
      <c r="G21" s="18">
        <f t="shared" si="15"/>
        <v>249897.67494307482</v>
      </c>
      <c r="H21" s="18">
        <f t="shared" si="15"/>
        <v>254049.97651844838</v>
      </c>
    </row>
    <row r="22" spans="1:8" s="5" customFormat="1" ht="33.5" customHeight="1" x14ac:dyDescent="0.35">
      <c r="A22" s="6" t="s">
        <v>21</v>
      </c>
      <c r="B22" s="13"/>
      <c r="C22" s="14">
        <f>SUM(C21-B21)/B21*100/100</f>
        <v>0.26351541184623739</v>
      </c>
      <c r="D22" s="14">
        <f>SUM(D21-C21)/C21*100/100</f>
        <v>9.9023599636320521E-3</v>
      </c>
      <c r="E22" s="14">
        <f>SUM(E21-D21)/D21*100/100</f>
        <v>9.6242293766513349E-3</v>
      </c>
      <c r="F22" s="19">
        <f>SUM(F21-D21)/D21*100/100</f>
        <v>0.10880176248141686</v>
      </c>
      <c r="G22" s="19">
        <f t="shared" ref="G22" si="16">SUM(G21-F21)/F21*100/100</f>
        <v>0.10273183639000601</v>
      </c>
      <c r="H22" s="19">
        <f t="shared" ref="H22" si="17">SUM(H21-G21)/G21*100/100</f>
        <v>1.6616007237039866E-2</v>
      </c>
    </row>
    <row r="23" spans="1:8" s="5" customFormat="1" ht="18" x14ac:dyDescent="0.4">
      <c r="A23" s="15" t="s">
        <v>22</v>
      </c>
      <c r="B23" s="16">
        <v>5349580</v>
      </c>
      <c r="C23" s="13">
        <v>7179056</v>
      </c>
      <c r="D23" s="17">
        <v>7252502</v>
      </c>
      <c r="E23" s="17">
        <v>7338473</v>
      </c>
      <c r="F23" s="20">
        <v>8041587</v>
      </c>
      <c r="G23" s="21">
        <v>8867714</v>
      </c>
      <c r="H23" s="21">
        <v>9015060</v>
      </c>
    </row>
    <row r="24" spans="1:8" s="5" customFormat="1" ht="36" x14ac:dyDescent="0.35">
      <c r="A24" s="15" t="s">
        <v>23</v>
      </c>
      <c r="B24" s="16"/>
      <c r="C24" s="14">
        <f t="shared" ref="C24:H24" si="18">SUM(C23-B23)/B23*100/100</f>
        <v>0.34198497825997554</v>
      </c>
      <c r="D24" s="14">
        <f>SUM(D23-C23)/C23*100/100</f>
        <v>1.023059299161338E-2</v>
      </c>
      <c r="E24" s="14">
        <f>SUM(E23-D23)/D23*100/100</f>
        <v>1.1853978116793349E-2</v>
      </c>
      <c r="F24" s="19">
        <f>SUM(F23-D23)/D23*100/100</f>
        <v>0.10880176248141676</v>
      </c>
      <c r="G24" s="19">
        <f t="shared" si="18"/>
        <v>0.1027318363900061</v>
      </c>
      <c r="H24" s="19">
        <f t="shared" si="18"/>
        <v>1.6616007237039897E-2</v>
      </c>
    </row>
    <row r="25" spans="1:8" ht="15" customHeight="1" x14ac:dyDescent="0.35">
      <c r="A25" s="29" t="s">
        <v>1</v>
      </c>
      <c r="B25" s="29"/>
      <c r="C25" s="29"/>
      <c r="D25" s="29"/>
      <c r="E25" s="24"/>
    </row>
    <row r="26" spans="1:8" x14ac:dyDescent="0.35">
      <c r="A26" s="28" t="s">
        <v>19</v>
      </c>
      <c r="B26" s="28"/>
      <c r="C26" s="28"/>
    </row>
    <row r="27" spans="1:8" x14ac:dyDescent="0.35">
      <c r="A27" s="3" t="s">
        <v>20</v>
      </c>
      <c r="B27" s="3"/>
      <c r="C27" s="1"/>
    </row>
    <row r="28" spans="1:8" x14ac:dyDescent="0.35">
      <c r="A28" s="1"/>
      <c r="B28" s="1"/>
      <c r="C28" s="1"/>
    </row>
    <row r="29" spans="1:8" x14ac:dyDescent="0.35">
      <c r="A29" s="1"/>
      <c r="B29" s="1"/>
      <c r="C29" s="1"/>
      <c r="H29" s="5"/>
    </row>
    <row r="30" spans="1:8" x14ac:dyDescent="0.35">
      <c r="A30" s="1"/>
      <c r="B30" s="1"/>
      <c r="C30" s="1"/>
    </row>
  </sheetData>
  <mergeCells count="8">
    <mergeCell ref="A26:C26"/>
    <mergeCell ref="A25:D25"/>
    <mergeCell ref="A2:H2"/>
    <mergeCell ref="A1:H1"/>
    <mergeCell ref="A3:A5"/>
    <mergeCell ref="B3:H3"/>
    <mergeCell ref="B4:E4"/>
    <mergeCell ref="F4:H4"/>
  </mergeCells>
  <pageMargins left="0.31496062992125984" right="0.31496062992125984" top="0.19685039370078741" bottom="0.19685039370078741" header="0.31496062992125984" footer="0.31496062992125984"/>
  <pageSetup paperSize="9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AMESC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Roque</cp:lastModifiedBy>
  <cp:lastPrinted>2022-03-05T22:21:29Z</cp:lastPrinted>
  <dcterms:created xsi:type="dcterms:W3CDTF">2015-10-28T13:06:52Z</dcterms:created>
  <dcterms:modified xsi:type="dcterms:W3CDTF">2022-03-05T22:21:44Z</dcterms:modified>
</cp:coreProperties>
</file>